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tabRatio="806" activeTab="5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sharedStrings.xml><?xml version="1.0" encoding="utf-8"?>
<sst xmlns="http://schemas.openxmlformats.org/spreadsheetml/2006/main" count="228" uniqueCount="27">
  <si>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</si>
  <si>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</si>
  <si>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</si>
  <si>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</si>
  <si>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</si>
  <si>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</si>
  <si>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</si>
  <si>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</si>
  <si>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</si>
  <si>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</si>
  <si>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</si>
  <si>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</si>
  <si>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</si>
  <si>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</si>
  <si>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</si>
  <si>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</si>
  <si>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</si>
  <si>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</si>
  <si>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</si>
  <si>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Нижегородская обл.</t>
  </si>
  <si>
    <t>г. Санкт-Петербург</t>
  </si>
  <si>
    <t>Январь 2022 год</t>
  </si>
  <si>
    <t>Февраль 2022 год</t>
  </si>
  <si>
    <t>Март 2022 год</t>
  </si>
  <si>
    <t>Апрель 2022 год</t>
  </si>
  <si>
    <t>Май 2022 год</t>
  </si>
  <si>
    <t>Июнь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</si>
</sst>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72" fontId="47" fillId="0" borderId="14" xfId="0" applyNumberFormat="1" applyFont="1" applyBorder="1" applyAlignment="1">
      <alignment horizontal="center" vertical="center"/>
    </xf>
    <xf numFmtId="172" fontId="47" fillId="0" borderId="15" xfId="0" applyNumberFormat="1" applyFont="1" applyBorder="1" applyAlignment="1">
      <alignment horizontal="center" vertical="center"/>
    </xf>
    <xf numFmtId="172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172" fontId="45" fillId="33" borderId="18" xfId="0" applyNumberFormat="1" applyFont="1" applyFill="1" applyBorder="1" applyAlignment="1">
      <alignment horizontal="center" vertical="center"/>
    </xf>
    <xf numFmtId="172" fontId="45" fillId="33" borderId="19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/>
    </xf>
    <xf numFmtId="172" fontId="45" fillId="33" borderId="20" xfId="0" applyNumberFormat="1" applyFont="1" applyFill="1" applyBorder="1" applyAlignment="1">
      <alignment horizontal="center" vertical="center"/>
    </xf>
    <xf numFmtId="172" fontId="2" fillId="33" borderId="18" xfId="0" applyNumberFormat="1" applyFont="1" applyFill="1" applyBorder="1" applyAlignment="1">
      <alignment horizontal="center" vertical="center"/>
    </xf>
    <xf numFmtId="172" fontId="43" fillId="33" borderId="18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43" fillId="33" borderId="20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/>
    </xf>
    <xf numFmtId="172" fontId="47" fillId="33" borderId="14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172" fontId="47" fillId="33" borderId="15" xfId="0" applyNumberFormat="1" applyFont="1" applyFill="1" applyBorder="1" applyAlignment="1">
      <alignment horizontal="center" vertical="center"/>
    </xf>
    <xf numFmtId="4" fontId="45" fillId="33" borderId="18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D10" sqref="D10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24" customHeight="1" thickBot="1">
      <c r="A3" s="17" t="s">
        <v>21</v>
      </c>
      <c r="B3" s="5"/>
      <c r="C3" s="2"/>
    </row>
    <row r="4" spans="1:8" ht="49.5" customHeight="1">
      <c r="A4" s="35" t="s">
        <v>18</v>
      </c>
      <c r="B4" s="37" t="s">
        <v>0</v>
      </c>
      <c r="C4" s="39" t="s">
        <v>9</v>
      </c>
      <c r="D4" s="40"/>
      <c r="E4" s="40"/>
      <c r="F4" s="40"/>
      <c r="G4" s="40"/>
      <c r="H4" s="41"/>
    </row>
    <row r="5" spans="1:8" ht="21.75" customHeight="1" thickBot="1">
      <c r="A5" s="36"/>
      <c r="B5" s="38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2" t="s">
        <v>11</v>
      </c>
      <c r="B6" s="12" t="s">
        <v>4</v>
      </c>
      <c r="C6" s="14">
        <v>233404.84</v>
      </c>
      <c r="D6" s="19"/>
      <c r="E6" s="20"/>
      <c r="F6" s="14">
        <v>0</v>
      </c>
      <c r="G6" s="20"/>
      <c r="H6" s="8">
        <f>SUM(C6:G6)</f>
        <v>233404.84</v>
      </c>
      <c r="K6" s="10"/>
    </row>
    <row r="7" spans="1:11" ht="48" thickBot="1">
      <c r="A7" s="43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2" t="s">
        <v>12</v>
      </c>
      <c r="B8" s="12" t="s">
        <v>4</v>
      </c>
      <c r="C8" s="28">
        <f>319800.437+2196.439+42.883</f>
        <v>322039.75899999996</v>
      </c>
      <c r="D8" s="14">
        <v>4355.251</v>
      </c>
      <c r="E8" s="14"/>
      <c r="F8" s="14">
        <f>35.18+1074.5999+104.699</f>
        <v>1214.4789</v>
      </c>
      <c r="G8" s="14"/>
      <c r="H8" s="8">
        <f>SUM(C8:G8)</f>
        <v>327609.48889999994</v>
      </c>
      <c r="K8" s="10"/>
    </row>
    <row r="9" spans="1:8" ht="34.5" customHeight="1" thickBot="1">
      <c r="A9" s="43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1" t="s">
        <v>13</v>
      </c>
      <c r="B10" s="13" t="s">
        <v>4</v>
      </c>
      <c r="C10" s="15">
        <v>59281.395</v>
      </c>
      <c r="D10" s="15">
        <v>48.497</v>
      </c>
      <c r="E10" s="15">
        <v>218.642</v>
      </c>
      <c r="F10" s="15">
        <v>1012.678</v>
      </c>
      <c r="G10" s="15">
        <v>2.927</v>
      </c>
      <c r="H10" s="8">
        <f>SUM(C10:G10)</f>
        <v>60564.139</v>
      </c>
    </row>
    <row r="11" spans="1:8" ht="48" thickBot="1">
      <c r="A11" s="31"/>
      <c r="B11" s="3" t="s">
        <v>5</v>
      </c>
      <c r="C11" s="16"/>
      <c r="D11" s="16"/>
      <c r="E11" s="16"/>
      <c r="F11" s="16"/>
      <c r="G11" s="16">
        <v>2.445</v>
      </c>
      <c r="H11" s="9">
        <f>SUM(D11:G11)</f>
        <v>2.445</v>
      </c>
    </row>
    <row r="12" spans="1:8" ht="19.5" customHeight="1">
      <c r="A12" s="32" t="s">
        <v>14</v>
      </c>
      <c r="B12" s="12" t="s">
        <v>4</v>
      </c>
      <c r="C12" s="14">
        <v>2825.83</v>
      </c>
      <c r="D12" s="14"/>
      <c r="E12" s="14"/>
      <c r="F12" s="14"/>
      <c r="G12" s="14"/>
      <c r="H12" s="8">
        <f>SUM(C12:G12)</f>
        <v>2825.83</v>
      </c>
    </row>
    <row r="13" spans="1:8" ht="48" thickBot="1">
      <c r="A13" s="3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1" t="s">
        <v>15</v>
      </c>
      <c r="B14" s="13" t="s">
        <v>4</v>
      </c>
      <c r="C14" s="15"/>
      <c r="D14" s="15"/>
      <c r="E14" s="15"/>
      <c r="F14" s="15">
        <v>603.8670000000001</v>
      </c>
      <c r="G14" s="15"/>
      <c r="H14" s="8">
        <f>SUM(C14:G14)</f>
        <v>603.8670000000001</v>
      </c>
    </row>
    <row r="15" spans="1:8" ht="48" thickBot="1">
      <c r="A15" s="3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2" t="s">
        <v>16</v>
      </c>
      <c r="B16" s="12" t="s">
        <v>4</v>
      </c>
      <c r="C16" s="14"/>
      <c r="D16" s="14">
        <v>1594.17</v>
      </c>
      <c r="E16" s="14"/>
      <c r="F16" s="14">
        <v>1594.17</v>
      </c>
      <c r="G16" s="14"/>
      <c r="H16" s="8">
        <f>SUM(C16:G16)</f>
        <v>3188.34</v>
      </c>
    </row>
    <row r="17" spans="1:8" ht="33.75" customHeight="1" thickBot="1">
      <c r="A17" s="3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1" t="s">
        <v>17</v>
      </c>
      <c r="B18" s="13" t="s">
        <v>4</v>
      </c>
      <c r="C18" s="15"/>
      <c r="D18" s="15">
        <v>882.091</v>
      </c>
      <c r="E18" s="15"/>
      <c r="F18" s="15">
        <v>106.497</v>
      </c>
      <c r="G18" s="15"/>
      <c r="H18" s="8">
        <f>SUM(C18:G18)</f>
        <v>988.588</v>
      </c>
    </row>
    <row r="19" spans="1:8" ht="32.25" customHeight="1" thickBot="1">
      <c r="A19" s="3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29" t="s">
        <v>19</v>
      </c>
      <c r="B20" s="24" t="s">
        <v>4</v>
      </c>
      <c r="C20" s="15"/>
      <c r="D20" s="15">
        <v>1442.731</v>
      </c>
      <c r="E20" s="15"/>
      <c r="F20" s="15">
        <v>1978.337</v>
      </c>
      <c r="G20" s="15"/>
      <c r="H20" s="8">
        <f>SUM(C20:G20)</f>
        <v>3421.068</v>
      </c>
    </row>
    <row r="21" spans="1:8" ht="33" customHeight="1" thickBot="1">
      <c r="A21" s="3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29" t="s">
        <v>20</v>
      </c>
      <c r="B22" s="24" t="s">
        <v>4</v>
      </c>
      <c r="C22" s="15"/>
      <c r="D22" s="15"/>
      <c r="E22" s="15"/>
      <c r="F22" s="15">
        <v>1229.289</v>
      </c>
      <c r="G22" s="15"/>
      <c r="H22" s="25">
        <f>SUM(C22:G22)</f>
        <v>1229.289</v>
      </c>
    </row>
    <row r="23" spans="1:8" ht="33" customHeight="1" thickBot="1">
      <c r="A23" s="3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M15" sqref="M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24" customHeight="1" thickBot="1">
      <c r="A3" s="17" t="s">
        <v>22</v>
      </c>
      <c r="B3" s="5"/>
      <c r="C3" s="2"/>
    </row>
    <row r="4" spans="1:8" ht="49.5" customHeight="1">
      <c r="A4" s="35" t="s">
        <v>18</v>
      </c>
      <c r="B4" s="37" t="s">
        <v>0</v>
      </c>
      <c r="C4" s="39" t="s">
        <v>9</v>
      </c>
      <c r="D4" s="40"/>
      <c r="E4" s="40"/>
      <c r="F4" s="40"/>
      <c r="G4" s="40"/>
      <c r="H4" s="41"/>
    </row>
    <row r="5" spans="1:8" ht="21.75" customHeight="1" thickBot="1">
      <c r="A5" s="36"/>
      <c r="B5" s="38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2" t="s">
        <v>11</v>
      </c>
      <c r="B6" s="12" t="s">
        <v>4</v>
      </c>
      <c r="C6" s="14">
        <v>209908.053</v>
      </c>
      <c r="D6" s="19"/>
      <c r="E6" s="20"/>
      <c r="F6" s="14">
        <v>0</v>
      </c>
      <c r="G6" s="20"/>
      <c r="H6" s="8">
        <f>SUM(C6:G6)</f>
        <v>209908.053</v>
      </c>
      <c r="K6" s="10"/>
    </row>
    <row r="7" spans="1:11" ht="48" thickBot="1">
      <c r="A7" s="43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2" t="s">
        <v>12</v>
      </c>
      <c r="B8" s="12" t="s">
        <v>4</v>
      </c>
      <c r="C8" s="28">
        <f>286599.005+1938.612+57.689</f>
        <v>288595.30600000004</v>
      </c>
      <c r="D8" s="14">
        <v>4367.746</v>
      </c>
      <c r="E8" s="14"/>
      <c r="F8" s="14">
        <f>20.198+1188.881+98.893</f>
        <v>1307.9720000000002</v>
      </c>
      <c r="G8" s="14"/>
      <c r="H8" s="8">
        <f>SUM(C8:G8)</f>
        <v>294271.02400000003</v>
      </c>
      <c r="K8" s="10"/>
    </row>
    <row r="9" spans="1:8" ht="34.5" customHeight="1" thickBot="1">
      <c r="A9" s="43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1" t="s">
        <v>13</v>
      </c>
      <c r="B10" s="13" t="s">
        <v>4</v>
      </c>
      <c r="C10" s="15">
        <v>56383.84299999999</v>
      </c>
      <c r="D10" s="15">
        <v>0</v>
      </c>
      <c r="E10" s="15">
        <v>173.72</v>
      </c>
      <c r="F10" s="15">
        <v>858.235</v>
      </c>
      <c r="G10" s="15">
        <v>3.533</v>
      </c>
      <c r="H10" s="8">
        <f>SUM(C10:G10)</f>
        <v>57419.331</v>
      </c>
    </row>
    <row r="11" spans="1:8" ht="48" thickBot="1">
      <c r="A11" s="31"/>
      <c r="B11" s="3" t="s">
        <v>5</v>
      </c>
      <c r="C11" s="16"/>
      <c r="D11" s="16"/>
      <c r="E11" s="16"/>
      <c r="F11" s="16"/>
      <c r="G11" s="16">
        <v>0.873</v>
      </c>
      <c r="H11" s="9">
        <f>SUM(D11:G11)</f>
        <v>0.873</v>
      </c>
    </row>
    <row r="12" spans="1:8" ht="19.5" customHeight="1">
      <c r="A12" s="32" t="s">
        <v>14</v>
      </c>
      <c r="B12" s="12" t="s">
        <v>4</v>
      </c>
      <c r="C12" s="14">
        <v>2557.48</v>
      </c>
      <c r="D12" s="14"/>
      <c r="E12" s="14"/>
      <c r="F12" s="14"/>
      <c r="G12" s="14"/>
      <c r="H12" s="8">
        <f>SUM(C12:G12)</f>
        <v>2557.48</v>
      </c>
    </row>
    <row r="13" spans="1:8" ht="48" thickBot="1">
      <c r="A13" s="3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1" t="s">
        <v>15</v>
      </c>
      <c r="B14" s="13" t="s">
        <v>4</v>
      </c>
      <c r="C14" s="15"/>
      <c r="D14" s="15"/>
      <c r="E14" s="15"/>
      <c r="F14" s="15">
        <v>546.62</v>
      </c>
      <c r="G14" s="15"/>
      <c r="H14" s="8">
        <f>SUM(C14:G14)</f>
        <v>546.62</v>
      </c>
    </row>
    <row r="15" spans="1:8" ht="48" thickBot="1">
      <c r="A15" s="3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2" t="s">
        <v>16</v>
      </c>
      <c r="B16" s="12" t="s">
        <v>4</v>
      </c>
      <c r="C16" s="14"/>
      <c r="D16" s="14">
        <v>1467.411</v>
      </c>
      <c r="E16" s="14"/>
      <c r="F16" s="14">
        <v>1466.481</v>
      </c>
      <c r="G16" s="14"/>
      <c r="H16" s="8">
        <f>SUM(C16:G16)</f>
        <v>2933.892</v>
      </c>
    </row>
    <row r="17" spans="1:8" ht="33.75" customHeight="1" thickBot="1">
      <c r="A17" s="3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1" t="s">
        <v>17</v>
      </c>
      <c r="B18" s="13" t="s">
        <v>4</v>
      </c>
      <c r="C18" s="15"/>
      <c r="D18" s="15">
        <v>847.277</v>
      </c>
      <c r="E18" s="15"/>
      <c r="F18" s="15">
        <v>130.598</v>
      </c>
      <c r="G18" s="15"/>
      <c r="H18" s="8">
        <f>SUM(C18:G18)</f>
        <v>977.875</v>
      </c>
    </row>
    <row r="19" spans="1:8" ht="32.25" customHeight="1" thickBot="1">
      <c r="A19" s="3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29" t="s">
        <v>19</v>
      </c>
      <c r="B20" s="24" t="s">
        <v>4</v>
      </c>
      <c r="C20" s="15"/>
      <c r="D20" s="15">
        <v>11253.639</v>
      </c>
      <c r="E20" s="15"/>
      <c r="F20" s="15">
        <v>1987.228</v>
      </c>
      <c r="G20" s="15"/>
      <c r="H20" s="8">
        <f>SUM(C20:G20)</f>
        <v>13240.866999999998</v>
      </c>
    </row>
    <row r="21" spans="1:8" ht="33" customHeight="1" thickBot="1">
      <c r="A21" s="3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29" t="s">
        <v>20</v>
      </c>
      <c r="B22" s="24" t="s">
        <v>4</v>
      </c>
      <c r="C22" s="15"/>
      <c r="D22" s="15"/>
      <c r="E22" s="15"/>
      <c r="F22" s="15">
        <v>1111.427</v>
      </c>
      <c r="G22" s="15"/>
      <c r="H22" s="25">
        <f>SUM(C22:G22)</f>
        <v>1111.427</v>
      </c>
    </row>
    <row r="23" spans="1:8" ht="33" customHeight="1" thickBot="1">
      <c r="A23" s="3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H25" sqref="H2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24" customHeight="1" thickBot="1">
      <c r="A3" s="17" t="s">
        <v>23</v>
      </c>
      <c r="B3" s="5"/>
      <c r="C3" s="2"/>
    </row>
    <row r="4" spans="1:8" ht="49.5" customHeight="1">
      <c r="A4" s="35" t="s">
        <v>18</v>
      </c>
      <c r="B4" s="37" t="s">
        <v>0</v>
      </c>
      <c r="C4" s="39" t="s">
        <v>9</v>
      </c>
      <c r="D4" s="40"/>
      <c r="E4" s="40"/>
      <c r="F4" s="40"/>
      <c r="G4" s="40"/>
      <c r="H4" s="41"/>
    </row>
    <row r="5" spans="1:8" ht="21.75" customHeight="1" thickBot="1">
      <c r="A5" s="36"/>
      <c r="B5" s="38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2" t="s">
        <v>11</v>
      </c>
      <c r="B6" s="12" t="s">
        <v>4</v>
      </c>
      <c r="C6" s="14">
        <v>226073.621</v>
      </c>
      <c r="D6" s="19"/>
      <c r="E6" s="20"/>
      <c r="F6" s="14">
        <v>0</v>
      </c>
      <c r="G6" s="20"/>
      <c r="H6" s="8">
        <f>SUM(C6:G6)</f>
        <v>226073.621</v>
      </c>
      <c r="K6" s="10"/>
    </row>
    <row r="7" spans="1:11" ht="48" thickBot="1">
      <c r="A7" s="43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2" t="s">
        <v>12</v>
      </c>
      <c r="B8" s="12" t="s">
        <v>4</v>
      </c>
      <c r="C8" s="28">
        <f>310327.233+2117.725+78.161</f>
        <v>312523.119</v>
      </c>
      <c r="D8" s="14">
        <v>4102.54</v>
      </c>
      <c r="E8" s="14"/>
      <c r="F8" s="14">
        <f>27.418+1278.809+98.666+9.814</f>
        <v>1414.7069999999999</v>
      </c>
      <c r="G8" s="14"/>
      <c r="H8" s="8">
        <f>SUM(C8:G8)</f>
        <v>318040.366</v>
      </c>
      <c r="K8" s="10"/>
    </row>
    <row r="9" spans="1:8" ht="34.5" customHeight="1" thickBot="1">
      <c r="A9" s="43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1" t="s">
        <v>13</v>
      </c>
      <c r="B10" s="13" t="s">
        <v>4</v>
      </c>
      <c r="C10" s="15">
        <v>64887.528</v>
      </c>
      <c r="D10" s="15">
        <v>1786.31</v>
      </c>
      <c r="E10" s="15">
        <v>199.455</v>
      </c>
      <c r="F10" s="15">
        <v>944.4399999999999</v>
      </c>
      <c r="G10" s="15">
        <v>3.335</v>
      </c>
      <c r="H10" s="8">
        <f>SUM(C10:G10)</f>
        <v>67821.06800000001</v>
      </c>
    </row>
    <row r="11" spans="1:8" ht="48" thickBot="1">
      <c r="A11" s="31"/>
      <c r="B11" s="3" t="s">
        <v>5</v>
      </c>
      <c r="C11" s="16"/>
      <c r="D11" s="16"/>
      <c r="E11" s="16"/>
      <c r="F11" s="16"/>
      <c r="G11" s="16">
        <v>0.787</v>
      </c>
      <c r="H11" s="9">
        <f>SUM(D11:G11)</f>
        <v>0.787</v>
      </c>
    </row>
    <row r="12" spans="1:8" ht="19.5" customHeight="1">
      <c r="A12" s="32" t="s">
        <v>14</v>
      </c>
      <c r="B12" s="12" t="s">
        <v>4</v>
      </c>
      <c r="C12" s="14">
        <v>2835.102</v>
      </c>
      <c r="D12" s="14"/>
      <c r="E12" s="14"/>
      <c r="F12" s="14"/>
      <c r="G12" s="14"/>
      <c r="H12" s="8">
        <f>SUM(C12:G12)</f>
        <v>2835.102</v>
      </c>
    </row>
    <row r="13" spans="1:8" ht="48" thickBot="1">
      <c r="A13" s="3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1" t="s">
        <v>15</v>
      </c>
      <c r="B14" s="13" t="s">
        <v>4</v>
      </c>
      <c r="C14" s="15"/>
      <c r="D14" s="15"/>
      <c r="E14" s="15"/>
      <c r="F14" s="15">
        <v>616.678</v>
      </c>
      <c r="G14" s="15"/>
      <c r="H14" s="8">
        <f>SUM(C14:G14)</f>
        <v>616.678</v>
      </c>
    </row>
    <row r="15" spans="1:8" ht="48" thickBot="1">
      <c r="A15" s="3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2" t="s">
        <v>16</v>
      </c>
      <c r="B16" s="12" t="s">
        <v>4</v>
      </c>
      <c r="C16" s="14"/>
      <c r="D16" s="14">
        <v>1659.566</v>
      </c>
      <c r="E16" s="14"/>
      <c r="F16" s="14">
        <v>1641.835</v>
      </c>
      <c r="G16" s="14"/>
      <c r="H16" s="8">
        <f>SUM(C16:G16)</f>
        <v>3301.401</v>
      </c>
    </row>
    <row r="17" spans="1:8" ht="33.75" customHeight="1" thickBot="1">
      <c r="A17" s="3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1" t="s">
        <v>17</v>
      </c>
      <c r="B18" s="13" t="s">
        <v>4</v>
      </c>
      <c r="C18" s="15"/>
      <c r="D18" s="15">
        <v>935.08</v>
      </c>
      <c r="E18" s="15"/>
      <c r="F18" s="15">
        <v>133.729</v>
      </c>
      <c r="G18" s="15"/>
      <c r="H18" s="8">
        <f>SUM(C18:G18)</f>
        <v>1068.809</v>
      </c>
    </row>
    <row r="19" spans="1:8" ht="32.25" customHeight="1" thickBot="1">
      <c r="A19" s="3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29" t="s">
        <v>19</v>
      </c>
      <c r="B20" s="24" t="s">
        <v>4</v>
      </c>
      <c r="C20" s="15"/>
      <c r="D20" s="15">
        <v>10965.302</v>
      </c>
      <c r="E20" s="15"/>
      <c r="F20" s="15">
        <v>1745.3220000000001</v>
      </c>
      <c r="G20" s="15"/>
      <c r="H20" s="8">
        <f>SUM(C20:G20)</f>
        <v>12710.624</v>
      </c>
    </row>
    <row r="21" spans="1:8" ht="33" customHeight="1" thickBot="1">
      <c r="A21" s="3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29" t="s">
        <v>20</v>
      </c>
      <c r="B22" s="24" t="s">
        <v>4</v>
      </c>
      <c r="C22" s="15"/>
      <c r="D22" s="15"/>
      <c r="E22" s="15"/>
      <c r="F22" s="15">
        <v>1209.905</v>
      </c>
      <c r="G22" s="15"/>
      <c r="H22" s="25">
        <f>SUM(C22:G22)</f>
        <v>1209.905</v>
      </c>
    </row>
    <row r="23" spans="1:8" ht="33" customHeight="1" thickBot="1">
      <c r="A23" s="3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E16" sqref="E16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24" customHeight="1" thickBot="1">
      <c r="A3" s="17" t="s">
        <v>24</v>
      </c>
      <c r="B3" s="5"/>
      <c r="C3" s="2"/>
    </row>
    <row r="4" spans="1:8" ht="49.5" customHeight="1">
      <c r="A4" s="35" t="s">
        <v>18</v>
      </c>
      <c r="B4" s="37" t="s">
        <v>0</v>
      </c>
      <c r="C4" s="39" t="s">
        <v>9</v>
      </c>
      <c r="D4" s="40"/>
      <c r="E4" s="40"/>
      <c r="F4" s="40"/>
      <c r="G4" s="40"/>
      <c r="H4" s="41"/>
    </row>
    <row r="5" spans="1:8" ht="21.75" customHeight="1" thickBot="1">
      <c r="A5" s="36"/>
      <c r="B5" s="38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2" t="s">
        <v>11</v>
      </c>
      <c r="B6" s="12" t="s">
        <v>4</v>
      </c>
      <c r="C6" s="14">
        <v>214810.148</v>
      </c>
      <c r="D6" s="19"/>
      <c r="E6" s="20"/>
      <c r="F6" s="14">
        <v>0</v>
      </c>
      <c r="G6" s="20"/>
      <c r="H6" s="8">
        <f>SUM(C6:G6)</f>
        <v>214810.148</v>
      </c>
      <c r="K6" s="10"/>
    </row>
    <row r="7" spans="1:11" ht="48" thickBot="1">
      <c r="A7" s="43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2" t="s">
        <v>12</v>
      </c>
      <c r="B8" s="12" t="s">
        <v>4</v>
      </c>
      <c r="C8" s="28">
        <f>302476.22+1552.852+56.745</f>
        <v>304085.817</v>
      </c>
      <c r="D8" s="14">
        <v>4693.503</v>
      </c>
      <c r="E8" s="14"/>
      <c r="F8" s="14">
        <f>27.743+1249.103+81.779+7.581+7.638</f>
        <v>1373.8439999999998</v>
      </c>
      <c r="G8" s="14"/>
      <c r="H8" s="8">
        <f>SUM(C8:G8)</f>
        <v>310153.164</v>
      </c>
      <c r="K8" s="10"/>
    </row>
    <row r="9" spans="1:8" ht="34.5" customHeight="1" thickBot="1">
      <c r="A9" s="43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1" t="s">
        <v>13</v>
      </c>
      <c r="B10" s="13" t="s">
        <v>4</v>
      </c>
      <c r="C10" s="15">
        <v>82149.292</v>
      </c>
      <c r="D10" s="15">
        <v>5375.766</v>
      </c>
      <c r="E10" s="15">
        <v>135.33</v>
      </c>
      <c r="F10" s="15">
        <v>874.692</v>
      </c>
      <c r="G10" s="15">
        <v>2.617</v>
      </c>
      <c r="H10" s="8">
        <f>SUM(C10:G10)</f>
        <v>88537.697</v>
      </c>
    </row>
    <row r="11" spans="1:8" ht="48" thickBot="1">
      <c r="A11" s="31"/>
      <c r="B11" s="3" t="s">
        <v>5</v>
      </c>
      <c r="C11" s="16"/>
      <c r="D11" s="16"/>
      <c r="E11" s="16"/>
      <c r="F11" s="16"/>
      <c r="G11" s="16">
        <v>0.944</v>
      </c>
      <c r="H11" s="9">
        <f>SUM(D11:G11)</f>
        <v>0.944</v>
      </c>
    </row>
    <row r="12" spans="1:8" ht="19.5" customHeight="1">
      <c r="A12" s="32" t="s">
        <v>14</v>
      </c>
      <c r="B12" s="12" t="s">
        <v>4</v>
      </c>
      <c r="C12" s="14">
        <v>2707.511</v>
      </c>
      <c r="D12" s="14"/>
      <c r="E12" s="14"/>
      <c r="F12" s="14"/>
      <c r="G12" s="14"/>
      <c r="H12" s="8">
        <f>SUM(C12:G12)</f>
        <v>2707.511</v>
      </c>
    </row>
    <row r="13" spans="1:8" ht="48" thickBot="1">
      <c r="A13" s="3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1" t="s">
        <v>15</v>
      </c>
      <c r="B14" s="13" t="s">
        <v>4</v>
      </c>
      <c r="C14" s="15"/>
      <c r="D14" s="15"/>
      <c r="E14" s="15"/>
      <c r="F14" s="15">
        <v>585.2330000000001</v>
      </c>
      <c r="G14" s="15"/>
      <c r="H14" s="8">
        <f>SUM(C14:G14)</f>
        <v>585.2330000000001</v>
      </c>
    </row>
    <row r="15" spans="1:8" ht="48" thickBot="1">
      <c r="A15" s="3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2" t="s">
        <v>16</v>
      </c>
      <c r="B16" s="12" t="s">
        <v>4</v>
      </c>
      <c r="C16" s="14"/>
      <c r="D16" s="14">
        <v>1616.863</v>
      </c>
      <c r="E16" s="14"/>
      <c r="F16" s="14">
        <v>1658.718</v>
      </c>
      <c r="G16" s="14"/>
      <c r="H16" s="8">
        <f>SUM(C16:G16)</f>
        <v>3275.581</v>
      </c>
    </row>
    <row r="17" spans="1:8" ht="33.75" customHeight="1" thickBot="1">
      <c r="A17" s="3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1" t="s">
        <v>17</v>
      </c>
      <c r="B18" s="13" t="s">
        <v>4</v>
      </c>
      <c r="C18" s="15"/>
      <c r="D18" s="15">
        <v>1003.242</v>
      </c>
      <c r="E18" s="15"/>
      <c r="F18" s="15">
        <v>151.188</v>
      </c>
      <c r="G18" s="15"/>
      <c r="H18" s="8">
        <f>SUM(C18:G18)</f>
        <v>1154.4299999999998</v>
      </c>
    </row>
    <row r="19" spans="1:8" ht="32.25" customHeight="1" thickBot="1">
      <c r="A19" s="3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29" t="s">
        <v>19</v>
      </c>
      <c r="B20" s="24" t="s">
        <v>4</v>
      </c>
      <c r="C20" s="15"/>
      <c r="D20" s="15">
        <v>9409.428</v>
      </c>
      <c r="E20" s="15"/>
      <c r="F20" s="15">
        <v>1663.509</v>
      </c>
      <c r="G20" s="15"/>
      <c r="H20" s="8">
        <f>SUM(C20:G20)</f>
        <v>11072.937</v>
      </c>
    </row>
    <row r="21" spans="1:8" ht="33" customHeight="1" thickBot="1">
      <c r="A21" s="3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29" t="s">
        <v>20</v>
      </c>
      <c r="B22" s="24" t="s">
        <v>4</v>
      </c>
      <c r="C22" s="15"/>
      <c r="D22" s="15"/>
      <c r="E22" s="15"/>
      <c r="F22" s="15">
        <v>1182.077</v>
      </c>
      <c r="G22" s="15"/>
      <c r="H22" s="25">
        <f>SUM(C22:G22)</f>
        <v>1182.077</v>
      </c>
    </row>
    <row r="23" spans="1:8" ht="33" customHeight="1" thickBot="1">
      <c r="A23" s="3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N15" sqref="N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24" customHeight="1" thickBot="1">
      <c r="A3" s="17" t="s">
        <v>25</v>
      </c>
      <c r="B3" s="5"/>
      <c r="C3" s="2"/>
    </row>
    <row r="4" spans="1:8" ht="49.5" customHeight="1">
      <c r="A4" s="35" t="s">
        <v>18</v>
      </c>
      <c r="B4" s="37" t="s">
        <v>0</v>
      </c>
      <c r="C4" s="39" t="s">
        <v>9</v>
      </c>
      <c r="D4" s="40"/>
      <c r="E4" s="40"/>
      <c r="F4" s="40"/>
      <c r="G4" s="40"/>
      <c r="H4" s="41"/>
    </row>
    <row r="5" spans="1:8" ht="21.75" customHeight="1" thickBot="1">
      <c r="A5" s="36"/>
      <c r="B5" s="38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2" t="s">
        <v>11</v>
      </c>
      <c r="B6" s="12" t="s">
        <v>4</v>
      </c>
      <c r="C6" s="14">
        <v>208196.646</v>
      </c>
      <c r="D6" s="19"/>
      <c r="E6" s="20"/>
      <c r="F6" s="14">
        <v>0</v>
      </c>
      <c r="G6" s="20"/>
      <c r="H6" s="8">
        <f>SUM(C6:G6)</f>
        <v>208196.646</v>
      </c>
      <c r="K6" s="10"/>
    </row>
    <row r="7" spans="1:11" ht="48" thickBot="1">
      <c r="A7" s="43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2" t="s">
        <v>12</v>
      </c>
      <c r="B8" s="12" t="s">
        <v>4</v>
      </c>
      <c r="C8" s="28">
        <f>306071.008+1855.46+55.037</f>
        <v>307981.505</v>
      </c>
      <c r="D8" s="14">
        <v>6314.758</v>
      </c>
      <c r="E8" s="14"/>
      <c r="F8" s="14">
        <f>25.306+1299.335+76.881+12.294+7.576</f>
        <v>1421.3920000000003</v>
      </c>
      <c r="G8" s="14"/>
      <c r="H8" s="8">
        <f>SUM(C8:G8)</f>
        <v>315717.65499999997</v>
      </c>
      <c r="K8" s="10"/>
    </row>
    <row r="9" spans="1:8" ht="34.5" customHeight="1" thickBot="1">
      <c r="A9" s="43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1" t="s">
        <v>13</v>
      </c>
      <c r="B10" s="13" t="s">
        <v>4</v>
      </c>
      <c r="C10" s="15">
        <v>106274.822</v>
      </c>
      <c r="D10" s="15">
        <v>14024.881</v>
      </c>
      <c r="E10" s="15">
        <v>150.482</v>
      </c>
      <c r="F10" s="15">
        <v>910.328</v>
      </c>
      <c r="G10" s="15">
        <v>1.338</v>
      </c>
      <c r="H10" s="8">
        <f>SUM(C10:G10)</f>
        <v>121361.851</v>
      </c>
    </row>
    <row r="11" spans="1:8" ht="48" thickBot="1">
      <c r="A11" s="31"/>
      <c r="B11" s="3" t="s">
        <v>5</v>
      </c>
      <c r="C11" s="16"/>
      <c r="D11" s="16"/>
      <c r="E11" s="16"/>
      <c r="F11" s="16"/>
      <c r="G11" s="16">
        <v>0.908</v>
      </c>
      <c r="H11" s="9">
        <f>SUM(D11:G11)</f>
        <v>0.908</v>
      </c>
    </row>
    <row r="12" spans="1:8" ht="19.5" customHeight="1">
      <c r="A12" s="32" t="s">
        <v>14</v>
      </c>
      <c r="B12" s="12" t="s">
        <v>4</v>
      </c>
      <c r="C12" s="14">
        <v>2772.271</v>
      </c>
      <c r="D12" s="14"/>
      <c r="E12" s="14"/>
      <c r="F12" s="14"/>
      <c r="G12" s="14"/>
      <c r="H12" s="8">
        <f>SUM(C12:G12)</f>
        <v>2772.271</v>
      </c>
    </row>
    <row r="13" spans="1:8" ht="48" thickBot="1">
      <c r="A13" s="3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1" t="s">
        <v>15</v>
      </c>
      <c r="B14" s="13" t="s">
        <v>4</v>
      </c>
      <c r="C14" s="15"/>
      <c r="D14" s="15"/>
      <c r="E14" s="15"/>
      <c r="F14" s="15">
        <v>607.376</v>
      </c>
      <c r="G14" s="15"/>
      <c r="H14" s="8">
        <f>SUM(C14:G14)</f>
        <v>607.376</v>
      </c>
    </row>
    <row r="15" spans="1:8" ht="48" thickBot="1">
      <c r="A15" s="3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2" t="s">
        <v>16</v>
      </c>
      <c r="B16" s="12" t="s">
        <v>4</v>
      </c>
      <c r="C16" s="14"/>
      <c r="D16" s="14">
        <v>1679.766</v>
      </c>
      <c r="E16" s="14"/>
      <c r="F16" s="14">
        <v>1758.175</v>
      </c>
      <c r="G16" s="14"/>
      <c r="H16" s="8">
        <f>SUM(C16:G16)</f>
        <v>3437.941</v>
      </c>
    </row>
    <row r="17" spans="1:8" ht="33.75" customHeight="1" thickBot="1">
      <c r="A17" s="3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1" t="s">
        <v>17</v>
      </c>
      <c r="B18" s="13" t="s">
        <v>4</v>
      </c>
      <c r="C18" s="15"/>
      <c r="D18" s="15">
        <v>1013.655</v>
      </c>
      <c r="E18" s="15"/>
      <c r="F18" s="15">
        <v>219.195</v>
      </c>
      <c r="G18" s="15"/>
      <c r="H18" s="8">
        <f>SUM(C18:G18)</f>
        <v>1232.85</v>
      </c>
    </row>
    <row r="19" spans="1:8" ht="32.25" customHeight="1" thickBot="1">
      <c r="A19" s="3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29" t="s">
        <v>19</v>
      </c>
      <c r="B20" s="24" t="s">
        <v>4</v>
      </c>
      <c r="C20" s="15"/>
      <c r="D20" s="15">
        <v>8775.74</v>
      </c>
      <c r="E20" s="15"/>
      <c r="F20" s="15">
        <v>1553.636</v>
      </c>
      <c r="G20" s="15"/>
      <c r="H20" s="8">
        <f>SUM(C20:G20)</f>
        <v>10329.376</v>
      </c>
    </row>
    <row r="21" spans="1:8" ht="33" customHeight="1" thickBot="1">
      <c r="A21" s="3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29" t="s">
        <v>20</v>
      </c>
      <c r="B22" s="24" t="s">
        <v>4</v>
      </c>
      <c r="C22" s="15"/>
      <c r="D22" s="15"/>
      <c r="E22" s="15"/>
      <c r="F22" s="15">
        <v>1226.025</v>
      </c>
      <c r="G22" s="15"/>
      <c r="H22" s="25">
        <f>SUM(C22:G22)</f>
        <v>1226.025</v>
      </c>
    </row>
    <row r="23" spans="1:8" ht="33" customHeight="1" thickBot="1">
      <c r="A23" s="3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tabSelected="1" zoomScale="85" zoomScaleNormal="85" zoomScalePageLayoutView="0" workbookViewId="0" topLeftCell="A1">
      <selection activeCell="J8" sqref="J8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24" customHeight="1" thickBot="1">
      <c r="A3" s="17" t="s">
        <v>26</v>
      </c>
      <c r="B3" s="5"/>
      <c r="C3" s="2"/>
    </row>
    <row r="4" spans="1:8" ht="49.5" customHeight="1">
      <c r="A4" s="35" t="s">
        <v>18</v>
      </c>
      <c r="B4" s="37" t="s">
        <v>0</v>
      </c>
      <c r="C4" s="39" t="s">
        <v>9</v>
      </c>
      <c r="D4" s="40"/>
      <c r="E4" s="40"/>
      <c r="F4" s="40"/>
      <c r="G4" s="40"/>
      <c r="H4" s="41"/>
    </row>
    <row r="5" spans="1:8" ht="21.75" customHeight="1" thickBot="1">
      <c r="A5" s="36"/>
      <c r="B5" s="38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42" t="s">
        <v>11</v>
      </c>
      <c r="B6" s="12" t="s">
        <v>4</v>
      </c>
      <c r="C6" s="14">
        <v>195110.683</v>
      </c>
      <c r="D6" s="19"/>
      <c r="E6" s="20"/>
      <c r="F6" s="14">
        <v>0</v>
      </c>
      <c r="G6" s="20"/>
      <c r="H6" s="8">
        <f>SUM(C6:G6)</f>
        <v>195110.683</v>
      </c>
      <c r="K6" s="10"/>
    </row>
    <row r="7" spans="1:11" ht="48" thickBot="1">
      <c r="A7" s="43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42" t="s">
        <v>12</v>
      </c>
      <c r="B8" s="12" t="s">
        <v>4</v>
      </c>
      <c r="C8" s="28">
        <f>263660.928+1737.199+42.322</f>
        <v>265440.449</v>
      </c>
      <c r="D8" s="14">
        <v>4445.345</v>
      </c>
      <c r="E8" s="14"/>
      <c r="F8" s="14">
        <f>35.04+1086.654+76.441+8.227+4.924</f>
        <v>1211.286</v>
      </c>
      <c r="G8" s="14"/>
      <c r="H8" s="8">
        <f>SUM(C8:G8)</f>
        <v>271097.08</v>
      </c>
      <c r="K8" s="10"/>
    </row>
    <row r="9" spans="1:8" ht="34.5" customHeight="1" thickBot="1">
      <c r="A9" s="43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31" t="s">
        <v>13</v>
      </c>
      <c r="B10" s="13" t="s">
        <v>4</v>
      </c>
      <c r="C10" s="15">
        <v>103050.57299999999</v>
      </c>
      <c r="D10" s="15">
        <v>9063.81</v>
      </c>
      <c r="E10" s="15">
        <v>167.75</v>
      </c>
      <c r="F10" s="15">
        <v>880.736</v>
      </c>
      <c r="G10" s="15">
        <v>3.6</v>
      </c>
      <c r="H10" s="8">
        <f>SUM(C10:G10)</f>
        <v>113166.469</v>
      </c>
    </row>
    <row r="11" spans="1:8" ht="48" thickBot="1">
      <c r="A11" s="31"/>
      <c r="B11" s="3" t="s">
        <v>5</v>
      </c>
      <c r="C11" s="16"/>
      <c r="D11" s="16"/>
      <c r="E11" s="16"/>
      <c r="F11" s="16"/>
      <c r="G11" s="16">
        <v>0.051</v>
      </c>
      <c r="H11" s="9">
        <f>SUM(D11:G11)</f>
        <v>0.051</v>
      </c>
    </row>
    <row r="12" spans="1:8" ht="19.5" customHeight="1">
      <c r="A12" s="32" t="s">
        <v>14</v>
      </c>
      <c r="B12" s="12" t="s">
        <v>4</v>
      </c>
      <c r="C12" s="14">
        <v>2746.331</v>
      </c>
      <c r="D12" s="14"/>
      <c r="E12" s="14"/>
      <c r="F12" s="14"/>
      <c r="G12" s="14"/>
      <c r="H12" s="8">
        <f>SUM(C12:G12)</f>
        <v>2746.331</v>
      </c>
    </row>
    <row r="13" spans="1:8" ht="48" thickBot="1">
      <c r="A13" s="3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31" t="s">
        <v>15</v>
      </c>
      <c r="B14" s="13" t="s">
        <v>4</v>
      </c>
      <c r="C14" s="15"/>
      <c r="D14" s="15"/>
      <c r="E14" s="15"/>
      <c r="F14" s="15">
        <v>610.7420000000001</v>
      </c>
      <c r="G14" s="15"/>
      <c r="H14" s="8">
        <f>SUM(C14:G14)</f>
        <v>610.7420000000001</v>
      </c>
    </row>
    <row r="15" spans="1:8" ht="48" thickBot="1">
      <c r="A15" s="3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32" t="s">
        <v>16</v>
      </c>
      <c r="B16" s="12" t="s">
        <v>4</v>
      </c>
      <c r="C16" s="14"/>
      <c r="D16" s="14">
        <v>1723.71</v>
      </c>
      <c r="E16" s="14"/>
      <c r="F16" s="14">
        <v>1812.12</v>
      </c>
      <c r="G16" s="14"/>
      <c r="H16" s="8">
        <f>SUM(C16:G16)</f>
        <v>3535.83</v>
      </c>
    </row>
    <row r="17" spans="1:8" ht="33.75" customHeight="1" thickBot="1">
      <c r="A17" s="3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31" t="s">
        <v>17</v>
      </c>
      <c r="B18" s="13" t="s">
        <v>4</v>
      </c>
      <c r="C18" s="15"/>
      <c r="D18" s="15">
        <v>1003.629</v>
      </c>
      <c r="E18" s="15"/>
      <c r="F18" s="15">
        <v>237.014</v>
      </c>
      <c r="G18" s="15"/>
      <c r="H18" s="8">
        <f>SUM(C18:G18)</f>
        <v>1240.643</v>
      </c>
    </row>
    <row r="19" spans="1:8" ht="32.25" customHeight="1" thickBot="1">
      <c r="A19" s="3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29" t="s">
        <v>19</v>
      </c>
      <c r="B20" s="24" t="s">
        <v>4</v>
      </c>
      <c r="C20" s="15"/>
      <c r="D20" s="15">
        <v>9353.667</v>
      </c>
      <c r="E20" s="15"/>
      <c r="F20" s="15">
        <v>1669.761</v>
      </c>
      <c r="G20" s="15"/>
      <c r="H20" s="8">
        <f>SUM(C20:G20)</f>
        <v>11023.428</v>
      </c>
    </row>
    <row r="21" spans="1:8" ht="33" customHeight="1" thickBot="1">
      <c r="A21" s="3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29" t="s">
        <v>20</v>
      </c>
      <c r="B22" s="24" t="s">
        <v>4</v>
      </c>
      <c r="C22" s="15"/>
      <c r="D22" s="15"/>
      <c r="E22" s="15"/>
      <c r="F22" s="15">
        <v>1218.612</v>
      </c>
      <c r="G22" s="15"/>
      <c r="H22" s="25">
        <f>SUM(C22:G22)</f>
        <v>1218.612</v>
      </c>
    </row>
    <row r="23" spans="1:8" ht="33" customHeight="1" thickBot="1">
      <c r="A23" s="3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2020-03-05T12:47:15Z</cp:lastPrinted>
  <dcterms:created xsi:type="dcterms:W3CDTF">2010-10-28T06:49:01Z</dcterms:created>
  <dcterms:modified xsi:type="dcterms:W3CDTF">2022-07-18T05:54:40Z</dcterms:modified>
  <cp:category/>
  <cp:version/>
  <cp:contentType/>
  <cp:contentStatus/>
</cp:coreProperties>
</file>