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12165" activeTab="0"/>
  </bookViews>
  <sheets>
    <sheet name=" КМА-ЭН_ 2013" sheetId="1" r:id="rId1"/>
  </sheets>
  <definedNames>
    <definedName name="_xlnm.Print_Area" localSheetId="0">' КМА-ЭН_ 2013'!$A$1:$D$35</definedName>
  </definedNames>
  <calcPr fullCalcOnLoad="1"/>
</workbook>
</file>

<file path=xl/sharedStrings.xml><?xml version="1.0" encoding="utf-8"?>
<sst xmlns="http://schemas.openxmlformats.org/spreadsheetml/2006/main" count="77" uniqueCount="54">
  <si>
    <t>Показатель</t>
  </si>
  <si>
    <t>I</t>
  </si>
  <si>
    <t>Материальные расходы, всего</t>
  </si>
  <si>
    <t>в том числе на ремонт</t>
  </si>
  <si>
    <t>арендная плата</t>
  </si>
  <si>
    <t>II</t>
  </si>
  <si>
    <t>III</t>
  </si>
  <si>
    <t>IV</t>
  </si>
  <si>
    <t>С.Ю. Масловский</t>
  </si>
  <si>
    <t>2013 год</t>
  </si>
  <si>
    <t xml:space="preserve">Форма раскрытия информации о структуре и объемах затрат </t>
  </si>
  <si>
    <t xml:space="preserve">на оказание услуг по поставке (продаже) электрической энергии </t>
  </si>
  <si>
    <t>№п/п</t>
  </si>
  <si>
    <t>Ед. изм.</t>
  </si>
  <si>
    <t>факт</t>
  </si>
  <si>
    <t>Необходимая валовая выручка всего, в том числе:</t>
  </si>
  <si>
    <t>тыс.руб.</t>
  </si>
  <si>
    <t>выручка от продажи товаров, работ, услуг</t>
  </si>
  <si>
    <t>прочие доходы</t>
  </si>
  <si>
    <t>Расходы всего, в том числе:</t>
  </si>
  <si>
    <t>2.1.</t>
  </si>
  <si>
    <t xml:space="preserve"> 2.1.1.</t>
  </si>
  <si>
    <t xml:space="preserve"> 2.2.</t>
  </si>
  <si>
    <t>Фонд оплаты труда и отчисления на социальные нужды всего</t>
  </si>
  <si>
    <t xml:space="preserve"> 2.2.1.</t>
  </si>
  <si>
    <t xml:space="preserve"> 2.3.</t>
  </si>
  <si>
    <t>Амортизационные отчисления</t>
  </si>
  <si>
    <t xml:space="preserve"> 2.4.</t>
  </si>
  <si>
    <t>Прочие расходы, в том числе</t>
  </si>
  <si>
    <t xml:space="preserve"> 2.4.1.</t>
  </si>
  <si>
    <t>2.4.2.</t>
  </si>
  <si>
    <t>налоги, пошлины, сборы</t>
  </si>
  <si>
    <t xml:space="preserve"> 2.4.3.</t>
  </si>
  <si>
    <t xml:space="preserve"> прочие расходы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</si>
  <si>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</si>
  <si>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</si>
  <si>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</si>
  <si>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</si>
  <si>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</si>
  <si>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</si>
  <si>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1.1.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</si>
  <si>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</si>
  <si>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</si>
  <si>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</si>
  <si>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</si>
  <si>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 xml:space="preserve">дивиденды </t>
  </si>
  <si>
    <t>1.4.</t>
  </si>
  <si>
    <t>прочие расходы из прибыли</t>
  </si>
  <si>
    <t>VII</t>
  </si>
  <si>
    <t>Недополученный по независящим причинам доход (+)/ избыток средств, полученный в предыдущем периоде регулирования (-)</t>
  </si>
  <si>
    <t>Справочно: расходы на ремонт всего (п.1.1.1.1 + п.1.1.1.2)</t>
  </si>
  <si>
    <t>энергосбытовой организацией ОАО "КМА - Энергосбыт"</t>
  </si>
  <si>
    <t>С.В. Щербина</t>
  </si>
  <si>
    <t>Генеральный директор ОАО "КМА - Энергосбыт"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</si>
</sst>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/>
      <protection/>
    </xf>
    <xf numFmtId="164" fontId="1" fillId="0" borderId="0" xfId="52" applyNumberFormat="1" applyFont="1">
      <alignment/>
      <protection/>
    </xf>
    <xf numFmtId="16" fontId="1" fillId="0" borderId="10" xfId="52" applyNumberFormat="1" applyFont="1" applyBorder="1" applyAlignment="1">
      <alignment horizontal="center"/>
      <protection/>
    </xf>
    <xf numFmtId="14" fontId="1" fillId="0" borderId="10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164" fontId="1" fillId="0" borderId="0" xfId="52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2" fillId="0" borderId="0" xfId="52" applyFont="1" applyAlignment="1">
      <alignment horizontal="left" indent="9"/>
      <protection/>
    </xf>
    <xf numFmtId="0" fontId="6" fillId="0" borderId="0" xfId="52" applyFont="1">
      <alignment/>
      <protection/>
    </xf>
    <xf numFmtId="0" fontId="2" fillId="0" borderId="0" xfId="52" applyFont="1" applyAlignment="1">
      <alignment horizontal="left" indent="5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2012 факт_КМА-Э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5" sqref="G35"/>
    </sheetView>
  </sheetViews>
  <sheetFormatPr defaultColWidth="9.00390625" defaultRowHeight="12.75"/>
  <cols>
    <col min="1" max="1" width="8.25390625" style="1" customWidth="1"/>
    <col min="2" max="2" width="59.375" style="1" customWidth="1"/>
    <col min="3" max="3" width="12.125" style="12" customWidth="1"/>
    <col min="4" max="4" width="24.625" style="1" customWidth="1"/>
    <col min="5" max="5" width="15.875" style="1" customWidth="1"/>
    <col min="6" max="16384" width="9.125" style="1" customWidth="1"/>
  </cols>
  <sheetData>
    <row r="1" spans="2:4" s="20" customFormat="1" ht="19.5" customHeight="1">
      <c r="B1" s="23" t="s">
        <v>10</v>
      </c>
      <c r="C1" s="23"/>
      <c r="D1" s="23"/>
    </row>
    <row r="2" spans="2:4" s="20" customFormat="1" ht="19.5" customHeight="1">
      <c r="B2" s="23" t="s">
        <v>11</v>
      </c>
      <c r="C2" s="23"/>
      <c r="D2" s="23"/>
    </row>
    <row r="3" spans="2:4" s="20" customFormat="1" ht="19.5" customHeight="1">
      <c r="B3" s="23" t="s">
        <v>51</v>
      </c>
      <c r="C3" s="23"/>
      <c r="D3" s="23"/>
    </row>
    <row r="5" spans="1:4" s="2" customFormat="1" ht="27" customHeight="1">
      <c r="A5" s="22" t="s">
        <v>12</v>
      </c>
      <c r="B5" s="22" t="s">
        <v>0</v>
      </c>
      <c r="C5" s="22" t="s">
        <v>13</v>
      </c>
      <c r="D5" s="13" t="s">
        <v>9</v>
      </c>
    </row>
    <row r="6" spans="1:5" s="2" customFormat="1" ht="30" customHeight="1">
      <c r="A6" s="22"/>
      <c r="B6" s="22"/>
      <c r="C6" s="22"/>
      <c r="D6" s="14" t="s">
        <v>14</v>
      </c>
      <c r="E6" s="3"/>
    </row>
    <row r="7" spans="1:5" ht="30" customHeight="1">
      <c r="A7" s="4" t="s">
        <v>1</v>
      </c>
      <c r="B7" s="17" t="s">
        <v>15</v>
      </c>
      <c r="C7" s="4" t="s">
        <v>16</v>
      </c>
      <c r="D7" s="15">
        <f>5896163+55+11846</f>
        <v>5908064</v>
      </c>
      <c r="E7" s="5"/>
    </row>
    <row r="8" spans="1:5" ht="30" customHeight="1">
      <c r="A8" s="6"/>
      <c r="B8" s="17" t="s">
        <v>17</v>
      </c>
      <c r="C8" s="4" t="s">
        <v>16</v>
      </c>
      <c r="D8" s="15">
        <f>D7-D9</f>
        <v>5906813</v>
      </c>
      <c r="E8" s="5"/>
    </row>
    <row r="9" spans="1:5" ht="30" customHeight="1">
      <c r="A9" s="4"/>
      <c r="B9" s="17" t="s">
        <v>18</v>
      </c>
      <c r="C9" s="4" t="s">
        <v>16</v>
      </c>
      <c r="D9" s="15">
        <v>1251</v>
      </c>
      <c r="E9" s="5"/>
    </row>
    <row r="10" spans="1:6" ht="30" customHeight="1">
      <c r="A10" s="4" t="s">
        <v>5</v>
      </c>
      <c r="B10" s="17" t="s">
        <v>19</v>
      </c>
      <c r="C10" s="4" t="s">
        <v>16</v>
      </c>
      <c r="D10" s="15">
        <f>5827581+18676+12672+7315</f>
        <v>5866244</v>
      </c>
      <c r="E10" s="5"/>
      <c r="F10" s="5"/>
    </row>
    <row r="11" spans="1:5" ht="30" customHeight="1">
      <c r="A11" s="4" t="s">
        <v>20</v>
      </c>
      <c r="B11" s="18" t="s">
        <v>2</v>
      </c>
      <c r="C11" s="4" t="s">
        <v>16</v>
      </c>
      <c r="D11" s="15">
        <f>3778336.6+2049154.81+90.25</f>
        <v>5827581.66</v>
      </c>
      <c r="E11" s="5"/>
    </row>
    <row r="12" spans="1:4" ht="30" customHeight="1">
      <c r="A12" s="7" t="s">
        <v>21</v>
      </c>
      <c r="B12" s="18" t="s">
        <v>3</v>
      </c>
      <c r="C12" s="4" t="s">
        <v>16</v>
      </c>
      <c r="D12" s="16"/>
    </row>
    <row r="13" spans="1:4" ht="38.25" customHeight="1">
      <c r="A13" s="4" t="s">
        <v>22</v>
      </c>
      <c r="B13" s="17" t="s">
        <v>23</v>
      </c>
      <c r="C13" s="4" t="s">
        <v>16</v>
      </c>
      <c r="D13" s="16">
        <f>16613.36+1564.21</f>
        <v>18177.57</v>
      </c>
    </row>
    <row r="14" spans="1:4" ht="30" customHeight="1">
      <c r="A14" s="7" t="s">
        <v>24</v>
      </c>
      <c r="B14" s="18" t="s">
        <v>3</v>
      </c>
      <c r="C14" s="4" t="s">
        <v>16</v>
      </c>
      <c r="D14" s="15"/>
    </row>
    <row r="15" spans="1:4" ht="30" customHeight="1">
      <c r="A15" s="4" t="s">
        <v>25</v>
      </c>
      <c r="B15" s="18" t="s">
        <v>26</v>
      </c>
      <c r="C15" s="4" t="s">
        <v>16</v>
      </c>
      <c r="D15" s="15">
        <v>2382</v>
      </c>
    </row>
    <row r="16" spans="1:4" ht="30" customHeight="1">
      <c r="A16" s="4" t="s">
        <v>27</v>
      </c>
      <c r="B16" s="18" t="s">
        <v>28</v>
      </c>
      <c r="C16" s="4" t="s">
        <v>16</v>
      </c>
      <c r="D16" s="15">
        <f>D10-D11-D13-D15</f>
        <v>18102.76999999985</v>
      </c>
    </row>
    <row r="17" spans="1:4" ht="30" customHeight="1">
      <c r="A17" s="7" t="s">
        <v>29</v>
      </c>
      <c r="B17" s="18" t="s">
        <v>4</v>
      </c>
      <c r="C17" s="4" t="s">
        <v>16</v>
      </c>
      <c r="D17" s="15">
        <v>1301.7</v>
      </c>
    </row>
    <row r="18" spans="1:4" ht="30" customHeight="1">
      <c r="A18" s="4" t="s">
        <v>30</v>
      </c>
      <c r="B18" s="18" t="s">
        <v>31</v>
      </c>
      <c r="C18" s="4" t="s">
        <v>16</v>
      </c>
      <c r="D18" s="15">
        <f>41.55+218.98</f>
        <v>260.53</v>
      </c>
    </row>
    <row r="19" spans="1:4" ht="30" customHeight="1">
      <c r="A19" s="4" t="s">
        <v>32</v>
      </c>
      <c r="B19" s="18" t="s">
        <v>33</v>
      </c>
      <c r="C19" s="4" t="s">
        <v>16</v>
      </c>
      <c r="D19" s="15">
        <f>D16-D17-D18</f>
        <v>16540.53999999985</v>
      </c>
    </row>
    <row r="20" spans="1:5" ht="30" customHeight="1">
      <c r="A20" s="4" t="s">
        <v>6</v>
      </c>
      <c r="B20" s="18" t="s">
        <v>34</v>
      </c>
      <c r="C20" s="4" t="s">
        <v>16</v>
      </c>
      <c r="D20" s="15">
        <f>D7-D10</f>
        <v>41820</v>
      </c>
      <c r="E20" s="5"/>
    </row>
    <row r="21" spans="1:5" ht="30" customHeight="1">
      <c r="A21" s="4" t="s">
        <v>7</v>
      </c>
      <c r="B21" s="18" t="s">
        <v>35</v>
      </c>
      <c r="C21" s="4" t="s">
        <v>16</v>
      </c>
      <c r="D21" s="15">
        <v>9619</v>
      </c>
      <c r="E21" s="5"/>
    </row>
    <row r="22" spans="1:5" ht="30" customHeight="1">
      <c r="A22" s="4" t="s">
        <v>36</v>
      </c>
      <c r="B22" s="18" t="s">
        <v>37</v>
      </c>
      <c r="C22" s="4" t="s">
        <v>16</v>
      </c>
      <c r="D22" s="15">
        <v>12</v>
      </c>
      <c r="E22" s="5"/>
    </row>
    <row r="23" spans="1:6" ht="30" customHeight="1">
      <c r="A23" s="4" t="s">
        <v>38</v>
      </c>
      <c r="B23" s="17" t="s">
        <v>39</v>
      </c>
      <c r="C23" s="4" t="s">
        <v>16</v>
      </c>
      <c r="D23" s="15">
        <f>D20-D21-D22</f>
        <v>32189</v>
      </c>
      <c r="E23" s="5"/>
      <c r="F23" s="5"/>
    </row>
    <row r="24" spans="1:5" ht="30" customHeight="1">
      <c r="A24" s="4" t="s">
        <v>40</v>
      </c>
      <c r="B24" s="17" t="s">
        <v>41</v>
      </c>
      <c r="C24" s="4" t="s">
        <v>16</v>
      </c>
      <c r="D24" s="16"/>
      <c r="E24" s="5"/>
    </row>
    <row r="25" spans="1:4" ht="30" customHeight="1">
      <c r="A25" s="4" t="s">
        <v>42</v>
      </c>
      <c r="B25" s="17" t="s">
        <v>43</v>
      </c>
      <c r="C25" s="4" t="s">
        <v>16</v>
      </c>
      <c r="D25" s="15"/>
    </row>
    <row r="26" spans="1:5" ht="30" customHeight="1">
      <c r="A26" s="4" t="s">
        <v>44</v>
      </c>
      <c r="B26" s="18" t="s">
        <v>45</v>
      </c>
      <c r="C26" s="4" t="s">
        <v>16</v>
      </c>
      <c r="D26" s="15">
        <v>53175.1</v>
      </c>
      <c r="E26" s="5"/>
    </row>
    <row r="27" spans="1:4" ht="30" customHeight="1">
      <c r="A27" s="4" t="s">
        <v>46</v>
      </c>
      <c r="B27" s="18" t="s">
        <v>47</v>
      </c>
      <c r="C27" s="4" t="s">
        <v>16</v>
      </c>
      <c r="D27" s="15"/>
    </row>
    <row r="28" spans="1:4" ht="49.5" customHeight="1">
      <c r="A28" s="4" t="s">
        <v>48</v>
      </c>
      <c r="B28" s="17" t="s">
        <v>49</v>
      </c>
      <c r="C28" s="4" t="s">
        <v>16</v>
      </c>
      <c r="D28" s="15"/>
    </row>
    <row r="29" spans="1:4" ht="30" customHeight="1">
      <c r="A29" s="4"/>
      <c r="B29" s="17" t="s">
        <v>50</v>
      </c>
      <c r="C29" s="4" t="s">
        <v>16</v>
      </c>
      <c r="D29" s="15"/>
    </row>
    <row r="34" s="2" customFormat="1" ht="15.75">
      <c r="C34" s="8"/>
    </row>
    <row r="35" spans="1:4" s="2" customFormat="1" ht="15.75">
      <c r="A35" s="2" t="s">
        <v>53</v>
      </c>
      <c r="C35" s="19" t="s">
        <v>8</v>
      </c>
      <c r="D35" s="21" t="s">
        <v>52</v>
      </c>
    </row>
    <row r="41" spans="1:6" ht="15.75">
      <c r="A41" s="9"/>
      <c r="B41" s="9"/>
      <c r="C41" s="10"/>
      <c r="D41" s="9"/>
      <c r="E41" s="9"/>
      <c r="F41" s="9"/>
    </row>
    <row r="42" spans="1:6" ht="15.75">
      <c r="A42" s="10"/>
      <c r="B42" s="9"/>
      <c r="C42" s="10"/>
      <c r="D42" s="11"/>
      <c r="E42" s="9"/>
      <c r="F42" s="9"/>
    </row>
    <row r="43" spans="1:6" ht="15.75">
      <c r="A43" s="9"/>
      <c r="B43" s="9"/>
      <c r="C43" s="10"/>
      <c r="D43" s="11"/>
      <c r="E43" s="9"/>
      <c r="F43" s="9"/>
    </row>
    <row r="44" spans="1:6" ht="15.75">
      <c r="A44" s="9"/>
      <c r="B44" s="9"/>
      <c r="C44" s="10"/>
      <c r="D44" s="11"/>
      <c r="E44" s="9"/>
      <c r="F44" s="9"/>
    </row>
    <row r="45" spans="1:6" ht="15.75">
      <c r="A45" s="9"/>
      <c r="B45" s="9"/>
      <c r="C45" s="10"/>
      <c r="D45" s="9"/>
      <c r="E45" s="9"/>
      <c r="F45" s="9"/>
    </row>
  </sheetData>
  <sheetProtection/>
  <mergeCells count="6">
    <mergeCell ref="A5:A6"/>
    <mergeCell ref="C5:C6"/>
    <mergeCell ref="B5:B6"/>
    <mergeCell ref="B1:D1"/>
    <mergeCell ref="B2:D2"/>
    <mergeCell ref="B3:D3"/>
  </mergeCells>
  <printOptions horizontalCentered="1"/>
  <pageMargins left="0.31496062992125984" right="0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Муханова Ирина Сергеевна</cp:lastModifiedBy>
  <cp:lastPrinted>2014-03-20T13:59:10Z</cp:lastPrinted>
  <dcterms:created xsi:type="dcterms:W3CDTF">2010-05-19T10:50:44Z</dcterms:created>
  <dcterms:modified xsi:type="dcterms:W3CDTF">2014-03-26T04:33:46Z</dcterms:modified>
  <cp:category/>
  <cp:version/>
  <cp:contentType/>
  <cp:contentStatus/>
</cp:coreProperties>
</file>